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58" activeTab="2"/>
  </bookViews>
  <sheets>
    <sheet name="khmelléklet1" sheetId="1" r:id="rId1"/>
    <sheet name="khmelléklet2" sheetId="2" r:id="rId2"/>
    <sheet name="khmelléklet3" sheetId="3" r:id="rId3"/>
    <sheet name="kiegmelleklet Tám9" sheetId="4" r:id="rId4"/>
  </sheets>
  <definedNames/>
  <calcPr fullCalcOnLoad="1"/>
</workbook>
</file>

<file path=xl/sharedStrings.xml><?xml version="1.0" encoding="utf-8"?>
<sst xmlns="http://schemas.openxmlformats.org/spreadsheetml/2006/main" count="165" uniqueCount="118">
  <si>
    <t>Keltezés:</t>
  </si>
  <si>
    <t>képviselője</t>
  </si>
  <si>
    <t>P.H.</t>
  </si>
  <si>
    <t>Előző év</t>
  </si>
  <si>
    <t>Tárgyév</t>
  </si>
  <si>
    <t>Az egyéb szervezet vezetője</t>
  </si>
  <si>
    <t>A kettős könyvvitelt vezető egyéb szervezet</t>
  </si>
  <si>
    <t>PK-142</t>
  </si>
  <si>
    <t>egyszerűsített beszámolója és közhasznúsági melléklete</t>
  </si>
  <si>
    <t>1. Szervezet azonosító adatai</t>
  </si>
  <si>
    <t>1.2. Székhely</t>
  </si>
  <si>
    <t>1.3. Bejegyző határozat száma:</t>
  </si>
  <si>
    <t>.</t>
  </si>
  <si>
    <t>P</t>
  </si>
  <si>
    <t>K</t>
  </si>
  <si>
    <t>/</t>
  </si>
  <si>
    <t>1.4. Nyilvántartási szám:</t>
  </si>
  <si>
    <t>1.5. Szervezet adószáma:</t>
  </si>
  <si>
    <t>-</t>
  </si>
  <si>
    <t>1.6. Képviselő neve:</t>
  </si>
  <si>
    <t>2. Tárgyévben végzett alapcél szerinti és közhasznú tevékenységek bemutatása</t>
  </si>
  <si>
    <t>3. Közhasznú tevékenységek bemutatása (tevékenységenként)</t>
  </si>
  <si>
    <t>3.1. Közhasznú tevékenység megnevezése:</t>
  </si>
  <si>
    <t>3.2. Közhasznú tevékenységhez kapcsolódó közfeladat, jogszabályhely:</t>
  </si>
  <si>
    <t>3.3. Közhasznú tevékenység célcsoportja:</t>
  </si>
  <si>
    <t>3.4. Közhasznú tevékenységből részesülők létszáma:</t>
  </si>
  <si>
    <t>3.5. Közhasznú tevékenység főbb eredményei:</t>
  </si>
  <si>
    <t>P.</t>
  </si>
  <si>
    <t>H.</t>
  </si>
  <si>
    <t xml:space="preserve">Szervezet neve: </t>
  </si>
  <si>
    <t>4. Közhasznú tevékenység érdekében felhasznált vagyon kimutatása</t>
  </si>
  <si>
    <t>(Adatok ezer forintban.)</t>
  </si>
  <si>
    <t>4.1.</t>
  </si>
  <si>
    <t>Felhasznált vagyonelem megnevezése</t>
  </si>
  <si>
    <t>Vagyonelem értéke</t>
  </si>
  <si>
    <t>Felhasználás célja</t>
  </si>
  <si>
    <t>4.2.</t>
  </si>
  <si>
    <t>4.3.</t>
  </si>
  <si>
    <t>Közhasznú tevékenysége érdekében felhasznált vagyon kimutatása (mindösszesen)</t>
  </si>
  <si>
    <t>5. Cél szerinti juttatások kimutatása</t>
  </si>
  <si>
    <t>5.1.</t>
  </si>
  <si>
    <t>Cél szerinti juttatás megnevezése</t>
  </si>
  <si>
    <t>5.2.</t>
  </si>
  <si>
    <t>5.3.</t>
  </si>
  <si>
    <t>Cél szerinti juttatások kimutatása (összesen)</t>
  </si>
  <si>
    <t>6. Vezető tisztségviselőknek nyújtott juttatás</t>
  </si>
  <si>
    <t>6.1.</t>
  </si>
  <si>
    <t>Tisztség</t>
  </si>
  <si>
    <t>Előző év (1)</t>
  </si>
  <si>
    <t>Tárgyév (2)</t>
  </si>
  <si>
    <t>A.</t>
  </si>
  <si>
    <t>Vezető tisztségviselőknek nyújtott juttatás összesen:</t>
  </si>
  <si>
    <t>7. Közhasznú jogállás megállapításához szükséges mutatók</t>
  </si>
  <si>
    <t>Alapadatok</t>
  </si>
  <si>
    <t>B. Éves összes bevétel</t>
  </si>
  <si>
    <t>ebből:</t>
  </si>
  <si>
    <t>C. A személyi jövedelemadó meghatározott részének  az adózó rendelkezése szerinti felhasználásáról szóló 1996. évi CXXVI. törvény alapján átutalt összeg</t>
  </si>
  <si>
    <t>D. Közszolgáltatási bevétel</t>
  </si>
  <si>
    <t>E. Normatív támogatás</t>
  </si>
  <si>
    <t>F. Az Európai Unió strukturális alapjaiból, illetve a Kohéziós Alapból nyújtott támogatás</t>
  </si>
  <si>
    <t>G. Korrigált bevétel [B-(C+D+E+F)]</t>
  </si>
  <si>
    <t>H. Összes ráfordítás</t>
  </si>
  <si>
    <t>I. Ebből személyi jellegű ráfordítás</t>
  </si>
  <si>
    <t>J. Közhasznú tevékenység ráfordításai</t>
  </si>
  <si>
    <t>K. Adózott eredmény</t>
  </si>
  <si>
    <t>L. A szervezet munkájában közreműködő közérdekű önkéntes tevékenységet végző személyek száma (a közérdekű önkéntes tevékenységről szóló 2005. évi LXXXVIII. törvénynek megfelelően)</t>
  </si>
  <si>
    <t>Erőforrás ellátottság mutatói</t>
  </si>
  <si>
    <t>Mutató teljesítése</t>
  </si>
  <si>
    <t>Igen</t>
  </si>
  <si>
    <t>Nem</t>
  </si>
  <si>
    <t>Ectv. 32. § (4) a) [(B1+B2)/2 &gt; 1.000.000,- Ft]</t>
  </si>
  <si>
    <t>Ectv. 32. § (4) b) [K1+K2&gt;=0]</t>
  </si>
  <si>
    <t>Ectv. 32. § (4) c) [(I1+I2-A1-A2)/(H1+H2)&gt;=0,25]</t>
  </si>
  <si>
    <t>Társadalmi támogatottság mutatói</t>
  </si>
  <si>
    <t>Ectv. 32. § (5) a) [(C1+C2)/(G1+G2)&gt;=0,02]</t>
  </si>
  <si>
    <t>Ectv. 32. § (5) b) [(J1+J2)/(H1+H2)&gt;=0,5]</t>
  </si>
  <si>
    <t>Ectv. 32. § (5) b) [(L1+L2)/2&gt;=10 fő]</t>
  </si>
  <si>
    <t>Kiegészítő melléklet</t>
  </si>
  <si>
    <t>Szervezet neve:</t>
  </si>
  <si>
    <t>Támogatási program elnevezése:</t>
  </si>
  <si>
    <t>Támogató megnevezése:</t>
  </si>
  <si>
    <t>Támogatás forrása:</t>
  </si>
  <si>
    <t>központi költségvetés</t>
  </si>
  <si>
    <t>önkormányzati költségvetés</t>
  </si>
  <si>
    <t>nemzetközi forrás</t>
  </si>
  <si>
    <t>más gazdálkodó</t>
  </si>
  <si>
    <t>Támogatás időtartama:</t>
  </si>
  <si>
    <t>Támogatási összeg:</t>
  </si>
  <si>
    <t>- ebből a tárgyévre jutó összeg:</t>
  </si>
  <si>
    <t>- tárgyévben felhasznált összeg:</t>
  </si>
  <si>
    <t>- tárgyévben folyósított összeg:</t>
  </si>
  <si>
    <t>Támogatás típusa:</t>
  </si>
  <si>
    <t>visszatérítendő                          vissza nem térítendő</t>
  </si>
  <si>
    <t>Tárgyévben felhasznált összeg részletezése jogcímenként</t>
  </si>
  <si>
    <t>Személyi</t>
  </si>
  <si>
    <t>Dologi</t>
  </si>
  <si>
    <t>Felhalmozási</t>
  </si>
  <si>
    <t>Összesen:</t>
  </si>
  <si>
    <t>Támogatás tárgyévi felhasználásának szöveges bemutatása:</t>
  </si>
  <si>
    <t>Az üzleti évben végzett főbb tevékenységek és programok bemutatása</t>
  </si>
  <si>
    <t xml:space="preserve"> - </t>
  </si>
  <si>
    <t xml:space="preserve"> -</t>
  </si>
  <si>
    <t>Kanizsa Kajak Kenu Klub működésének támogatása</t>
  </si>
  <si>
    <t>Zala Volán Zrt.</t>
  </si>
  <si>
    <t>2013-2014</t>
  </si>
  <si>
    <t>2014</t>
  </si>
  <si>
    <t>Edzés és verseny részvételek 2014 évben 50 fővel.</t>
  </si>
  <si>
    <t>2015 évben használjuk fel, mivel 2015. december végén kaptuk.</t>
  </si>
  <si>
    <t>HOLNAPOCSKA KÖZHASZNÚ NONPROFIT KFT.</t>
  </si>
  <si>
    <t>8749 ZALAKAROS SEREGÉLY U.20.</t>
  </si>
  <si>
    <t>2247</t>
  </si>
  <si>
    <t>SZABADICS ZOLTÁN</t>
  </si>
  <si>
    <t xml:space="preserve">8551 Sport szabadidős képzés                                                                                                                           8552 Kulturális képzés, térítésmentes gyermektábor működtetése                                                       HOLNAPOCSKA TÁBOR:
• 7 nap 6 éjszakára 2 turnusban szervezzük 
• 2-6 osztályos olyan gyermekeket várunk (8-12 év) 
• akik Nagykanizsa, Zalakaros és Csurgó kistérségben járnak iskolába 
• jó tanulók és jó magaviseletűek 
• szüleiknek nehézséget okoz, hogy anyagi terhet vállaljanak 
• és persze kedvük van eltölteni egy aktív, játékos hetet táborunkban. 
• részvételi díj egy szép rajz, vagy vers, vagy csak egy őszinte mosoly. 
</t>
  </si>
  <si>
    <t>térítésmentes gyermektábor működtetése</t>
  </si>
  <si>
    <t>8-12 éves jó tanuló és jó magaviseletű gyerekek</t>
  </si>
  <si>
    <t>Hátrányos helyzetű gyermekek a nyári táborok folyamán élményekkel, képzésekkel, színes programokkal gazdagodnak és nem csak passzív szemlélői hanem aktív résztvevői lesznek a programoknak.</t>
  </si>
  <si>
    <t>Tábor költségek finanszírozása</t>
  </si>
  <si>
    <t>Nagykanizsa, 2015.01.11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</si>
</sst>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0&quot; Ft&quot;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0.000000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49" fontId="1" fillId="0" borderId="0" xfId="0" applyNumberFormat="1" applyFont="1" applyAlignment="1" applyProtection="1">
      <alignment/>
      <protection hidden="1"/>
    </xf>
    <xf numFmtId="0" fontId="19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49" fontId="1" fillId="0" borderId="11" xfId="0" applyNumberFormat="1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9" fillId="0" borderId="11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/>
    </xf>
    <xf numFmtId="1" fontId="1" fillId="0" borderId="16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/>
      <protection hidden="1"/>
    </xf>
    <xf numFmtId="0" fontId="1" fillId="24" borderId="16" xfId="0" applyFont="1" applyFill="1" applyBorder="1" applyAlignment="1" applyProtection="1">
      <alignment/>
      <protection hidden="1"/>
    </xf>
    <xf numFmtId="1" fontId="1" fillId="24" borderId="17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 hidden="1"/>
    </xf>
    <xf numFmtId="1" fontId="1" fillId="24" borderId="16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19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6" xfId="0" applyFont="1" applyBorder="1" applyAlignment="1" applyProtection="1">
      <alignment shrinkToFit="1"/>
      <protection locked="0"/>
    </xf>
    <xf numFmtId="0" fontId="1" fillId="0" borderId="20" xfId="0" applyFont="1" applyBorder="1" applyAlignment="1" applyProtection="1">
      <alignment/>
      <protection hidden="1"/>
    </xf>
    <xf numFmtId="49" fontId="1" fillId="0" borderId="20" xfId="0" applyNumberFormat="1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1" fillId="0" borderId="14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49" fontId="1" fillId="0" borderId="16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center" shrinkToFit="1"/>
      <protection locked="0"/>
    </xf>
    <xf numFmtId="0" fontId="19" fillId="0" borderId="16" xfId="0" applyFont="1" applyBorder="1" applyAlignment="1" applyProtection="1">
      <alignment wrapText="1"/>
      <protection/>
    </xf>
    <xf numFmtId="3" fontId="1" fillId="0" borderId="16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49" fontId="19" fillId="0" borderId="16" xfId="0" applyNumberFormat="1" applyFont="1" applyBorder="1" applyAlignment="1" applyProtection="1">
      <alignment wrapText="1"/>
      <protection/>
    </xf>
    <xf numFmtId="49" fontId="1" fillId="0" borderId="16" xfId="0" applyNumberFormat="1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/>
      <protection/>
    </xf>
    <xf numFmtId="49" fontId="1" fillId="0" borderId="20" xfId="0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/>
      <protection/>
    </xf>
    <xf numFmtId="3" fontId="1" fillId="24" borderId="16" xfId="0" applyNumberFormat="1" applyFont="1" applyFill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right"/>
      <protection/>
    </xf>
    <xf numFmtId="0" fontId="1" fillId="24" borderId="16" xfId="0" applyFont="1" applyFill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right"/>
      <protection locked="0"/>
    </xf>
    <xf numFmtId="0" fontId="20" fillId="0" borderId="16" xfId="0" applyFont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/>
      <protection/>
    </xf>
    <xf numFmtId="49" fontId="20" fillId="0" borderId="16" xfId="0" applyNumberFormat="1" applyFont="1" applyBorder="1" applyAlignment="1" applyProtection="1">
      <alignment wrapText="1"/>
      <protection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/>
      <protection/>
    </xf>
    <xf numFmtId="0" fontId="19" fillId="0" borderId="16" xfId="0" applyFont="1" applyBorder="1" applyAlignment="1" applyProtection="1">
      <alignment shrinkToFit="1"/>
      <protection locked="0"/>
    </xf>
    <xf numFmtId="49" fontId="1" fillId="0" borderId="16" xfId="0" applyNumberFormat="1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 shrinkToFit="1"/>
      <protection locked="0"/>
    </xf>
    <xf numFmtId="0" fontId="1" fillId="0" borderId="16" xfId="0" applyFont="1" applyBorder="1" applyAlignment="1" applyProtection="1">
      <alignment horizontal="left"/>
      <protection/>
    </xf>
    <xf numFmtId="49" fontId="1" fillId="0" borderId="16" xfId="0" applyNumberFormat="1" applyFont="1" applyBorder="1" applyAlignment="1" applyProtection="1">
      <alignment wrapText="1"/>
      <protection/>
    </xf>
    <xf numFmtId="165" fontId="1" fillId="0" borderId="16" xfId="0" applyNumberFormat="1" applyFont="1" applyBorder="1" applyAlignment="1" applyProtection="1">
      <alignment horizontal="right"/>
      <protection locked="0"/>
    </xf>
    <xf numFmtId="49" fontId="1" fillId="0" borderId="16" xfId="0" applyNumberFormat="1" applyFont="1" applyBorder="1" applyAlignment="1" applyProtection="1">
      <alignment horizontal="left" wrapText="1"/>
      <protection/>
    </xf>
    <xf numFmtId="165" fontId="1" fillId="0" borderId="16" xfId="0" applyNumberFormat="1" applyFont="1" applyBorder="1" applyAlignment="1" applyProtection="1">
      <alignment/>
      <protection/>
    </xf>
    <xf numFmtId="0" fontId="1" fillId="24" borderId="0" xfId="0" applyNumberFormat="1" applyFont="1" applyFill="1" applyAlignment="1" applyProtection="1">
      <alignment/>
      <protection/>
    </xf>
    <xf numFmtId="0" fontId="1" fillId="0" borderId="16" xfId="0" applyFont="1" applyBorder="1" applyAlignment="1" applyProtection="1">
      <alignment/>
      <protection hidden="1"/>
    </xf>
    <xf numFmtId="0" fontId="21" fillId="0" borderId="17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/>
      <protection hidden="1"/>
    </xf>
    <xf numFmtId="0" fontId="21" fillId="0" borderId="21" xfId="0" applyFont="1" applyBorder="1" applyAlignment="1" applyProtection="1">
      <alignment horizontal="center"/>
      <protection hidden="1"/>
    </xf>
    <xf numFmtId="0" fontId="19" fillId="24" borderId="16" xfId="0" applyFont="1" applyFill="1" applyBorder="1" applyAlignment="1" applyProtection="1">
      <alignment vertical="top"/>
      <protection/>
    </xf>
    <xf numFmtId="0" fontId="19" fillId="0" borderId="15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49" fontId="1" fillId="0" borderId="13" xfId="0" applyNumberFormat="1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shrinkToFit="1"/>
      <protection locked="0"/>
    </xf>
    <xf numFmtId="0" fontId="23" fillId="0" borderId="0" xfId="0" applyFont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49" fontId="1" fillId="0" borderId="16" xfId="0" applyNumberFormat="1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 vertical="top" wrapText="1"/>
      <protection hidden="1" locked="0"/>
    </xf>
    <xf numFmtId="0" fontId="1" fillId="0" borderId="11" xfId="0" applyFont="1" applyBorder="1" applyAlignment="1" applyProtection="1">
      <alignment horizontal="left" vertical="top" wrapText="1"/>
      <protection hidden="1" locked="0"/>
    </xf>
    <xf numFmtId="0" fontId="1" fillId="0" borderId="12" xfId="0" applyFont="1" applyBorder="1" applyAlignment="1" applyProtection="1">
      <alignment horizontal="left" vertical="top" wrapText="1"/>
      <protection hidden="1" locked="0"/>
    </xf>
    <xf numFmtId="0" fontId="1" fillId="0" borderId="13" xfId="0" applyFont="1" applyBorder="1" applyAlignment="1" applyProtection="1">
      <alignment horizontal="left" vertical="top" wrapText="1"/>
      <protection hidden="1" locked="0"/>
    </xf>
    <xf numFmtId="0" fontId="1" fillId="0" borderId="0" xfId="0" applyFont="1" applyBorder="1" applyAlignment="1" applyProtection="1">
      <alignment horizontal="left" vertical="top" wrapText="1"/>
      <protection hidden="1" locked="0"/>
    </xf>
    <xf numFmtId="0" fontId="1" fillId="0" borderId="14" xfId="0" applyFont="1" applyBorder="1" applyAlignment="1" applyProtection="1">
      <alignment horizontal="left" vertical="top" wrapText="1"/>
      <protection hidden="1" locked="0"/>
    </xf>
    <xf numFmtId="0" fontId="1" fillId="0" borderId="18" xfId="0" applyFont="1" applyBorder="1" applyAlignment="1" applyProtection="1">
      <alignment horizontal="left" vertical="top" wrapText="1"/>
      <protection hidden="1" locked="0"/>
    </xf>
    <xf numFmtId="0" fontId="1" fillId="0" borderId="20" xfId="0" applyFont="1" applyBorder="1" applyAlignment="1" applyProtection="1">
      <alignment horizontal="left" vertical="top" wrapText="1"/>
      <protection hidden="1" locked="0"/>
    </xf>
    <xf numFmtId="0" fontId="1" fillId="0" borderId="19" xfId="0" applyFont="1" applyBorder="1" applyAlignment="1" applyProtection="1">
      <alignment horizontal="left" vertical="top" wrapText="1"/>
      <protection hidden="1" locked="0"/>
    </xf>
    <xf numFmtId="3" fontId="1" fillId="0" borderId="16" xfId="0" applyNumberFormat="1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49" fontId="21" fillId="0" borderId="17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vertical="center"/>
      <protection/>
    </xf>
    <xf numFmtId="49" fontId="21" fillId="0" borderId="13" xfId="0" applyNumberFormat="1" applyFont="1" applyBorder="1" applyAlignment="1" applyProtection="1">
      <alignment horizontal="center"/>
      <protection/>
    </xf>
    <xf numFmtId="49" fontId="21" fillId="0" borderId="21" xfId="0" applyNumberFormat="1" applyFont="1" applyBorder="1" applyAlignment="1" applyProtection="1">
      <alignment horizontal="center"/>
      <protection/>
    </xf>
    <xf numFmtId="0" fontId="19" fillId="0" borderId="16" xfId="0" applyFont="1" applyFill="1" applyBorder="1" applyAlignment="1" applyProtection="1">
      <alignment vertical="top" wrapText="1"/>
      <protection/>
    </xf>
    <xf numFmtId="49" fontId="1" fillId="0" borderId="16" xfId="0" applyNumberFormat="1" applyFont="1" applyBorder="1" applyAlignment="1" applyProtection="1">
      <alignment/>
      <protection/>
    </xf>
    <xf numFmtId="0" fontId="19" fillId="0" borderId="16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center"/>
      <protection/>
    </xf>
    <xf numFmtId="0" fontId="21" fillId="0" borderId="21" xfId="0" applyFont="1" applyBorder="1" applyAlignment="1" applyProtection="1">
      <alignment horizontal="center"/>
      <protection/>
    </xf>
    <xf numFmtId="0" fontId="19" fillId="24" borderId="16" xfId="0" applyFont="1" applyFill="1" applyBorder="1" applyAlignment="1" applyProtection="1">
      <alignment vertical="top" wrapText="1"/>
      <protection/>
    </xf>
    <xf numFmtId="0" fontId="20" fillId="0" borderId="16" xfId="0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shrinkToFit="1"/>
      <protection locked="0"/>
    </xf>
    <xf numFmtId="49" fontId="19" fillId="0" borderId="16" xfId="0" applyNumberFormat="1" applyFont="1" applyBorder="1" applyAlignment="1" applyProtection="1">
      <alignment horizontal="center"/>
      <protection/>
    </xf>
    <xf numFmtId="49" fontId="19" fillId="0" borderId="17" xfId="0" applyNumberFormat="1" applyFont="1" applyBorder="1" applyAlignment="1" applyProtection="1">
      <alignment horizontal="center" wrapText="1"/>
      <protection/>
    </xf>
    <xf numFmtId="49" fontId="1" fillId="0" borderId="15" xfId="0" applyNumberFormat="1" applyFont="1" applyBorder="1" applyAlignment="1" applyProtection="1">
      <alignment shrinkToFit="1"/>
      <protection locked="0"/>
    </xf>
    <xf numFmtId="49" fontId="1" fillId="0" borderId="21" xfId="0" applyNumberFormat="1" applyFont="1" applyBorder="1" applyAlignment="1" applyProtection="1">
      <alignment shrinkToFit="1"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49" fontId="19" fillId="0" borderId="15" xfId="0" applyNumberFormat="1" applyFont="1" applyBorder="1" applyAlignment="1" applyProtection="1">
      <alignment horizontal="center"/>
      <protection/>
    </xf>
    <xf numFmtId="14" fontId="1" fillId="0" borderId="0" xfId="0" applyNumberFormat="1" applyFont="1" applyFill="1" applyAlignment="1" applyProtection="1">
      <alignment/>
      <protection/>
    </xf>
    <xf numFmtId="14" fontId="1" fillId="24" borderId="20" xfId="0" applyNumberFormat="1" applyFont="1" applyFill="1" applyBorder="1" applyAlignment="1" applyProtection="1">
      <alignment horizontal="left"/>
      <protection/>
    </xf>
    <xf numFmtId="0" fontId="1" fillId="24" borderId="20" xfId="0" applyFont="1" applyFill="1" applyBorder="1" applyAlignment="1" applyProtection="1">
      <alignment horizontal="left"/>
      <protection/>
    </xf>
    <xf numFmtId="14" fontId="1" fillId="24" borderId="0" xfId="0" applyNumberFormat="1" applyFont="1" applyFill="1" applyAlignment="1" applyProtection="1">
      <alignment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zoomScalePageLayoutView="0" workbookViewId="0" topLeftCell="A31">
      <selection activeCell="D18" sqref="D18:AE18"/>
    </sheetView>
  </sheetViews>
  <sheetFormatPr defaultColWidth="9.00390625" defaultRowHeight="12.75"/>
  <cols>
    <col min="1" max="2" width="3.875" style="1" customWidth="1"/>
    <col min="3" max="3" width="2.25390625" style="1" customWidth="1"/>
    <col min="4" max="4" width="13.875" style="1" customWidth="1"/>
    <col min="5" max="8" width="2.375" style="1" customWidth="1"/>
    <col min="9" max="9" width="9.625" style="1" customWidth="1"/>
    <col min="10" max="11" width="2.25390625" style="1" customWidth="1"/>
    <col min="12" max="12" width="2.25390625" style="2" customWidth="1"/>
    <col min="13" max="14" width="2.25390625" style="1" customWidth="1"/>
    <col min="15" max="15" width="2.25390625" style="2" customWidth="1"/>
    <col min="16" max="20" width="2.25390625" style="1" customWidth="1"/>
    <col min="21" max="21" width="2.25390625" style="2" customWidth="1"/>
    <col min="22" max="25" width="2.25390625" style="1" customWidth="1"/>
    <col min="26" max="26" width="2.25390625" style="2" customWidth="1"/>
    <col min="27" max="27" width="2.25390625" style="1" customWidth="1"/>
    <col min="28" max="28" width="2.875" style="1" customWidth="1"/>
    <col min="29" max="29" width="6.125" style="1" customWidth="1"/>
    <col min="30" max="30" width="5.25390625" style="1" customWidth="1"/>
    <col min="31" max="31" width="5.00390625" style="1" customWidth="1"/>
    <col min="32" max="32" width="4.375" style="1" customWidth="1"/>
    <col min="33" max="33" width="3.375" style="1" customWidth="1"/>
    <col min="34" max="34" width="3.875" style="1" customWidth="1"/>
    <col min="35" max="16384" width="9.125" style="1" customWidth="1"/>
  </cols>
  <sheetData>
    <row r="1" spans="1:34" ht="26.25" customHeight="1">
      <c r="A1" s="85"/>
      <c r="B1" s="85"/>
      <c r="C1" s="85"/>
      <c r="D1" s="86" t="s">
        <v>6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7" t="s">
        <v>7</v>
      </c>
      <c r="AG1" s="87"/>
      <c r="AH1" s="87"/>
    </row>
    <row r="2" spans="1:34" ht="26.25" customHeight="1">
      <c r="A2" s="85"/>
      <c r="B2" s="85"/>
      <c r="C2" s="85"/>
      <c r="D2" s="88" t="s">
        <v>8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7"/>
      <c r="AG2" s="87"/>
      <c r="AH2" s="87"/>
    </row>
    <row r="3" spans="1:34" ht="26.25" customHeight="1">
      <c r="A3" s="85"/>
      <c r="B3" s="85"/>
      <c r="C3" s="85"/>
      <c r="D3" s="89">
        <v>2014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7"/>
      <c r="AG3" s="87"/>
      <c r="AH3" s="87"/>
    </row>
    <row r="4" spans="1:34" ht="26.2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  <c r="AH4" s="5"/>
    </row>
    <row r="5" spans="1:34" ht="12.75">
      <c r="A5" s="6"/>
      <c r="B5" s="6"/>
      <c r="C5" s="6"/>
      <c r="D5" s="6"/>
      <c r="E5" s="7"/>
      <c r="F5" s="6"/>
      <c r="G5" s="6"/>
      <c r="H5" s="6"/>
      <c r="I5" s="6"/>
      <c r="J5" s="6"/>
      <c r="K5" s="8"/>
      <c r="L5" s="9"/>
      <c r="M5" s="8"/>
      <c r="N5" s="8"/>
      <c r="O5" s="9"/>
      <c r="P5" s="8"/>
      <c r="Q5" s="8"/>
      <c r="R5" s="8"/>
      <c r="S5" s="8"/>
      <c r="T5" s="8"/>
      <c r="U5" s="9"/>
      <c r="V5" s="8"/>
      <c r="W5" s="8"/>
      <c r="X5" s="8"/>
      <c r="Y5" s="8"/>
      <c r="Z5" s="9"/>
      <c r="AA5" s="8"/>
      <c r="AB5" s="8"/>
      <c r="AC5" s="8"/>
      <c r="AD5" s="8"/>
      <c r="AE5" s="8"/>
      <c r="AF5" s="8"/>
      <c r="AG5" s="8"/>
      <c r="AH5" s="8"/>
    </row>
    <row r="6" spans="1:34" ht="24.75" customHeight="1">
      <c r="A6" s="6"/>
      <c r="B6" s="10" t="s">
        <v>9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1"/>
      <c r="N6" s="11"/>
      <c r="O6" s="12"/>
      <c r="P6" s="11"/>
      <c r="Q6" s="11"/>
      <c r="R6" s="11"/>
      <c r="S6" s="11"/>
      <c r="T6" s="11"/>
      <c r="U6" s="12"/>
      <c r="V6" s="11"/>
      <c r="W6" s="11"/>
      <c r="X6" s="11"/>
      <c r="Y6" s="11"/>
      <c r="Z6" s="12"/>
      <c r="AA6" s="11"/>
      <c r="AB6" s="11"/>
      <c r="AC6" s="11"/>
      <c r="AD6" s="11"/>
      <c r="AE6" s="11"/>
      <c r="AF6" s="11"/>
      <c r="AG6" s="13"/>
      <c r="AH6" s="8"/>
    </row>
    <row r="7" spans="1:34" ht="24.75" customHeight="1">
      <c r="A7" s="6"/>
      <c r="B7" s="14"/>
      <c r="C7" s="15"/>
      <c r="D7" s="16"/>
      <c r="E7" s="11"/>
      <c r="F7" s="11"/>
      <c r="G7" s="11"/>
      <c r="H7" s="11"/>
      <c r="I7" s="11"/>
      <c r="J7" s="11"/>
      <c r="K7" s="11"/>
      <c r="L7" s="12"/>
      <c r="M7" s="11"/>
      <c r="N7" s="11"/>
      <c r="O7" s="12"/>
      <c r="P7" s="11"/>
      <c r="Q7" s="11"/>
      <c r="R7" s="11"/>
      <c r="S7" s="11"/>
      <c r="T7" s="11"/>
      <c r="U7" s="12"/>
      <c r="V7" s="11"/>
      <c r="W7" s="11"/>
      <c r="X7" s="11"/>
      <c r="Y7" s="11"/>
      <c r="Z7" s="12"/>
      <c r="AA7" s="11"/>
      <c r="AB7" s="11"/>
      <c r="AC7" s="11"/>
      <c r="AD7" s="11"/>
      <c r="AE7" s="11"/>
      <c r="AF7" s="13"/>
      <c r="AG7" s="17"/>
      <c r="AH7" s="8"/>
    </row>
    <row r="8" spans="1:34" ht="24.75" customHeight="1">
      <c r="A8" s="6"/>
      <c r="B8" s="14"/>
      <c r="C8" s="14"/>
      <c r="D8" s="90" t="s">
        <v>108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17"/>
      <c r="AG8" s="17"/>
      <c r="AH8" s="8"/>
    </row>
    <row r="9" spans="1:34" ht="24.75" customHeight="1">
      <c r="A9" s="6"/>
      <c r="B9" s="14"/>
      <c r="C9" s="14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18"/>
      <c r="AG9" s="17"/>
      <c r="AH9" s="8"/>
    </row>
    <row r="10" spans="1:34" ht="8.25" customHeight="1">
      <c r="A10" s="6"/>
      <c r="B10" s="14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17"/>
      <c r="AH10" s="8"/>
    </row>
    <row r="11" spans="1:34" ht="24.75" customHeight="1">
      <c r="A11" s="6"/>
      <c r="B11" s="14"/>
      <c r="C11" s="14"/>
      <c r="D11" s="19" t="s">
        <v>10</v>
      </c>
      <c r="E11" s="20"/>
      <c r="F11" s="20"/>
      <c r="G11" s="20"/>
      <c r="H11" s="20"/>
      <c r="I11" s="6"/>
      <c r="J11" s="92" t="s">
        <v>109</v>
      </c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17"/>
      <c r="AG11" s="17"/>
      <c r="AH11" s="8"/>
    </row>
    <row r="12" spans="1:34" ht="10.5" customHeight="1">
      <c r="A12" s="6"/>
      <c r="B12" s="14"/>
      <c r="C12" s="14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17"/>
      <c r="AG12" s="17"/>
      <c r="AH12" s="8"/>
    </row>
    <row r="13" spans="1:34" ht="24.75" customHeight="1">
      <c r="A13" s="6"/>
      <c r="B13" s="18"/>
      <c r="C13" s="6"/>
      <c r="D13" s="19" t="s">
        <v>11</v>
      </c>
      <c r="E13" s="6"/>
      <c r="F13" s="6"/>
      <c r="G13" s="6"/>
      <c r="H13" s="6"/>
      <c r="I13" s="6"/>
      <c r="J13" s="21"/>
      <c r="K13" s="21"/>
      <c r="L13" s="22" t="s">
        <v>12</v>
      </c>
      <c r="M13" s="23" t="s">
        <v>13</v>
      </c>
      <c r="N13" s="23" t="s">
        <v>14</v>
      </c>
      <c r="O13" s="22"/>
      <c r="P13" s="21"/>
      <c r="Q13" s="21"/>
      <c r="R13" s="21"/>
      <c r="S13" s="21"/>
      <c r="T13" s="21"/>
      <c r="U13" s="22" t="s">
        <v>15</v>
      </c>
      <c r="V13" s="21"/>
      <c r="W13" s="21"/>
      <c r="X13" s="21"/>
      <c r="Y13" s="21"/>
      <c r="Z13" s="22" t="s">
        <v>15</v>
      </c>
      <c r="AA13" s="21"/>
      <c r="AB13" s="21"/>
      <c r="AC13" s="94"/>
      <c r="AD13" s="94"/>
      <c r="AE13" s="94"/>
      <c r="AF13" s="6"/>
      <c r="AG13" s="18"/>
      <c r="AH13" s="8"/>
    </row>
    <row r="14" spans="1:34" s="20" customFormat="1" ht="9.75" customHeight="1">
      <c r="A14" s="6"/>
      <c r="B14" s="18"/>
      <c r="C14" s="6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6"/>
      <c r="AG14" s="18"/>
      <c r="AH14" s="6"/>
    </row>
    <row r="15" spans="1:34" ht="24.75" customHeight="1">
      <c r="A15" s="6"/>
      <c r="B15" s="18"/>
      <c r="C15" s="6"/>
      <c r="D15" s="19" t="s">
        <v>16</v>
      </c>
      <c r="E15" s="6"/>
      <c r="F15" s="6"/>
      <c r="G15" s="6"/>
      <c r="H15" s="6"/>
      <c r="I15" s="6"/>
      <c r="J15" s="24">
        <v>2</v>
      </c>
      <c r="K15" s="24">
        <v>0</v>
      </c>
      <c r="L15" s="25" t="s">
        <v>15</v>
      </c>
      <c r="M15" s="24">
        <v>0</v>
      </c>
      <c r="N15" s="24">
        <v>9</v>
      </c>
      <c r="O15" s="25" t="s">
        <v>15</v>
      </c>
      <c r="P15" s="24">
        <v>0</v>
      </c>
      <c r="Q15" s="24">
        <v>6</v>
      </c>
      <c r="R15" s="24"/>
      <c r="S15" s="24">
        <v>9</v>
      </c>
      <c r="T15" s="24">
        <v>2</v>
      </c>
      <c r="U15" s="95" t="s">
        <v>110</v>
      </c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6"/>
      <c r="AG15" s="18"/>
      <c r="AH15" s="8"/>
    </row>
    <row r="16" spans="1:34" s="20" customFormat="1" ht="10.5" customHeight="1">
      <c r="A16" s="6"/>
      <c r="B16" s="18"/>
      <c r="C16" s="6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6"/>
      <c r="AG16" s="18"/>
      <c r="AH16" s="6"/>
    </row>
    <row r="17" spans="1:34" ht="24.75" customHeight="1">
      <c r="A17" s="6"/>
      <c r="B17" s="18"/>
      <c r="C17" s="6"/>
      <c r="D17" s="19" t="s">
        <v>17</v>
      </c>
      <c r="E17" s="6"/>
      <c r="F17" s="6"/>
      <c r="G17" s="6"/>
      <c r="H17" s="6"/>
      <c r="I17" s="6"/>
      <c r="J17" s="26">
        <v>1</v>
      </c>
      <c r="K17" s="26">
        <v>4</v>
      </c>
      <c r="L17" s="26">
        <v>6</v>
      </c>
      <c r="M17" s="26">
        <v>2</v>
      </c>
      <c r="N17" s="26">
        <v>4</v>
      </c>
      <c r="O17" s="26">
        <v>5</v>
      </c>
      <c r="P17" s="26">
        <v>8</v>
      </c>
      <c r="Q17" s="26">
        <v>7</v>
      </c>
      <c r="R17" s="22" t="s">
        <v>18</v>
      </c>
      <c r="S17" s="21">
        <v>1</v>
      </c>
      <c r="T17" s="22" t="s">
        <v>18</v>
      </c>
      <c r="U17" s="21">
        <v>2</v>
      </c>
      <c r="V17" s="21">
        <v>0</v>
      </c>
      <c r="W17" s="94"/>
      <c r="X17" s="94"/>
      <c r="Y17" s="94"/>
      <c r="Z17" s="94"/>
      <c r="AA17" s="94"/>
      <c r="AB17" s="94"/>
      <c r="AC17" s="94"/>
      <c r="AD17" s="94"/>
      <c r="AE17" s="94"/>
      <c r="AF17" s="6"/>
      <c r="AG17" s="18"/>
      <c r="AH17" s="8"/>
    </row>
    <row r="18" spans="1:34" ht="11.25" customHeight="1">
      <c r="A18" s="6"/>
      <c r="B18" s="18"/>
      <c r="C18" s="6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6"/>
      <c r="AG18" s="18"/>
      <c r="AH18" s="8"/>
    </row>
    <row r="19" spans="1:34" ht="24.75" customHeight="1">
      <c r="A19" s="6"/>
      <c r="B19" s="14"/>
      <c r="C19" s="14"/>
      <c r="D19" s="19" t="s">
        <v>19</v>
      </c>
      <c r="E19" s="6"/>
      <c r="F19" s="6"/>
      <c r="G19" s="6"/>
      <c r="H19" s="6"/>
      <c r="I19" s="6"/>
      <c r="J19" s="96" t="s">
        <v>111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6"/>
      <c r="AG19" s="18"/>
      <c r="AH19" s="8"/>
    </row>
    <row r="20" spans="1:34" ht="11.25" customHeight="1">
      <c r="A20" s="6"/>
      <c r="B20" s="14"/>
      <c r="C20" s="2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28"/>
      <c r="AG20" s="17"/>
      <c r="AH20" s="8"/>
    </row>
    <row r="21" spans="1:34" ht="24.75" customHeight="1">
      <c r="A21" s="6"/>
      <c r="B21" s="29" t="s">
        <v>20</v>
      </c>
      <c r="C21" s="6"/>
      <c r="D21" s="6"/>
      <c r="E21" s="6"/>
      <c r="F21" s="6"/>
      <c r="G21" s="6"/>
      <c r="H21" s="6"/>
      <c r="I21" s="6"/>
      <c r="J21" s="6"/>
      <c r="K21" s="6"/>
      <c r="L21" s="22"/>
      <c r="M21" s="6"/>
      <c r="N21" s="6"/>
      <c r="O21" s="22"/>
      <c r="P21" s="6"/>
      <c r="Q21" s="6"/>
      <c r="R21" s="6"/>
      <c r="S21" s="6"/>
      <c r="T21" s="6"/>
      <c r="U21" s="22"/>
      <c r="V21" s="6"/>
      <c r="W21" s="6"/>
      <c r="X21" s="6"/>
      <c r="Y21" s="6"/>
      <c r="Z21" s="22"/>
      <c r="AA21" s="98"/>
      <c r="AB21" s="98"/>
      <c r="AC21" s="98"/>
      <c r="AD21" s="98"/>
      <c r="AE21" s="98"/>
      <c r="AF21" s="98"/>
      <c r="AG21" s="17"/>
      <c r="AH21" s="8"/>
    </row>
    <row r="22" spans="1:35" ht="24.75" customHeight="1">
      <c r="A22" s="6"/>
      <c r="B22" s="14"/>
      <c r="C22" s="100" t="s">
        <v>112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1"/>
      <c r="AG22" s="30"/>
      <c r="AI22" s="31"/>
    </row>
    <row r="23" spans="1:33" ht="24.75" customHeight="1">
      <c r="A23" s="6"/>
      <c r="B23" s="1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1"/>
      <c r="AG23" s="30"/>
    </row>
    <row r="24" spans="1:33" ht="24.75" customHeight="1">
      <c r="A24" s="6"/>
      <c r="B24" s="14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1"/>
      <c r="AG24" s="30"/>
    </row>
    <row r="25" spans="1:33" ht="24.75" customHeight="1">
      <c r="A25" s="6"/>
      <c r="B25" s="14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1"/>
      <c r="AG25" s="30"/>
    </row>
    <row r="26" spans="1:33" ht="24.75" customHeight="1">
      <c r="A26" s="6"/>
      <c r="B26" s="14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1"/>
      <c r="AG26" s="30"/>
    </row>
    <row r="27" spans="1:33" ht="24.75" customHeight="1">
      <c r="A27" s="6"/>
      <c r="B27" s="14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1"/>
      <c r="AG27" s="30"/>
    </row>
    <row r="28" spans="1:33" ht="24.75" customHeight="1">
      <c r="A28" s="6"/>
      <c r="B28" s="14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3"/>
      <c r="AG28" s="30"/>
    </row>
    <row r="29" spans="1:34" ht="24.75" customHeight="1">
      <c r="A29" s="6"/>
      <c r="B29" s="29" t="s">
        <v>21</v>
      </c>
      <c r="C29" s="6"/>
      <c r="D29" s="6"/>
      <c r="E29" s="6"/>
      <c r="F29" s="6"/>
      <c r="G29" s="6"/>
      <c r="H29" s="6"/>
      <c r="I29" s="6"/>
      <c r="J29" s="6"/>
      <c r="K29" s="6"/>
      <c r="L29" s="22"/>
      <c r="M29" s="6"/>
      <c r="N29" s="6"/>
      <c r="O29" s="22"/>
      <c r="P29" s="6"/>
      <c r="Q29" s="6"/>
      <c r="R29" s="6"/>
      <c r="S29" s="6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17"/>
      <c r="AH29" s="8"/>
    </row>
    <row r="30" spans="1:34" ht="10.5" customHeight="1">
      <c r="A30" s="6"/>
      <c r="B30" s="14"/>
      <c r="C30" s="6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6"/>
      <c r="AG30" s="17"/>
      <c r="AH30" s="8"/>
    </row>
    <row r="31" spans="1:34" ht="10.5" customHeight="1">
      <c r="A31" s="6"/>
      <c r="B31" s="14"/>
      <c r="C31" s="15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13"/>
      <c r="AG31" s="17"/>
      <c r="AH31" s="8"/>
    </row>
    <row r="32" spans="1:34" ht="24.75" customHeight="1">
      <c r="A32" s="6"/>
      <c r="B32" s="14"/>
      <c r="C32" s="14"/>
      <c r="D32" s="19" t="s">
        <v>22</v>
      </c>
      <c r="E32" s="6"/>
      <c r="F32" s="6"/>
      <c r="G32" s="6"/>
      <c r="H32" s="6"/>
      <c r="I32" s="6"/>
      <c r="J32" s="6"/>
      <c r="K32" s="6"/>
      <c r="L32" s="22"/>
      <c r="M32" s="6"/>
      <c r="N32" s="99" t="s">
        <v>113</v>
      </c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17"/>
      <c r="AG32" s="17"/>
      <c r="AH32" s="8"/>
    </row>
    <row r="33" spans="1:34" ht="12" customHeight="1">
      <c r="A33" s="6"/>
      <c r="B33" s="14"/>
      <c r="C33" s="14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17"/>
      <c r="AG33" s="17"/>
      <c r="AH33" s="8"/>
    </row>
    <row r="34" spans="1:34" ht="24.75" customHeight="1">
      <c r="A34" s="6"/>
      <c r="B34" s="14"/>
      <c r="C34" s="14"/>
      <c r="D34" s="19" t="s">
        <v>23</v>
      </c>
      <c r="E34" s="6"/>
      <c r="F34" s="6"/>
      <c r="G34" s="6"/>
      <c r="H34" s="6"/>
      <c r="I34" s="6"/>
      <c r="J34" s="6"/>
      <c r="K34" s="6"/>
      <c r="L34" s="22"/>
      <c r="M34" s="6"/>
      <c r="N34" s="6"/>
      <c r="O34" s="22"/>
      <c r="P34" s="6"/>
      <c r="Q34" s="6"/>
      <c r="R34" s="6"/>
      <c r="S34" s="6"/>
      <c r="T34" s="6"/>
      <c r="U34" s="22"/>
      <c r="V34" s="6"/>
      <c r="W34" s="6"/>
      <c r="X34" s="6"/>
      <c r="Y34" s="6"/>
      <c r="Z34" s="104"/>
      <c r="AA34" s="104"/>
      <c r="AB34" s="104"/>
      <c r="AC34" s="104"/>
      <c r="AD34" s="104"/>
      <c r="AE34" s="104"/>
      <c r="AF34" s="17"/>
      <c r="AG34" s="17"/>
      <c r="AH34" s="8"/>
    </row>
    <row r="35" spans="1:34" ht="9.75" customHeight="1">
      <c r="A35" s="6"/>
      <c r="B35" s="14"/>
      <c r="C35" s="14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17"/>
      <c r="AG35" s="17"/>
      <c r="AH35" s="8"/>
    </row>
    <row r="36" spans="1:34" ht="24.75" customHeight="1">
      <c r="A36" s="6"/>
      <c r="B36" s="14"/>
      <c r="C36" s="14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17"/>
      <c r="AG36" s="17"/>
      <c r="AH36" s="8"/>
    </row>
    <row r="37" spans="1:34" ht="10.5" customHeight="1">
      <c r="A37" s="6"/>
      <c r="B37" s="14"/>
      <c r="C37" s="14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17"/>
      <c r="AG37" s="17"/>
      <c r="AH37" s="8"/>
    </row>
    <row r="38" spans="1:34" ht="24.75" customHeight="1">
      <c r="A38" s="6"/>
      <c r="B38" s="14"/>
      <c r="C38" s="14"/>
      <c r="D38" s="19" t="s">
        <v>24</v>
      </c>
      <c r="E38" s="6"/>
      <c r="F38" s="6"/>
      <c r="G38" s="6"/>
      <c r="H38" s="6"/>
      <c r="I38" s="6"/>
      <c r="J38" s="6"/>
      <c r="K38" s="6"/>
      <c r="L38" s="22"/>
      <c r="M38" s="6"/>
      <c r="N38" s="99" t="s">
        <v>114</v>
      </c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17"/>
      <c r="AG38" s="17"/>
      <c r="AH38" s="8"/>
    </row>
    <row r="39" spans="1:34" ht="12" customHeight="1">
      <c r="A39" s="6"/>
      <c r="B39" s="14"/>
      <c r="C39" s="14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17"/>
      <c r="AG39" s="17"/>
      <c r="AH39" s="8"/>
    </row>
    <row r="40" spans="1:34" ht="24.75" customHeight="1">
      <c r="A40" s="6"/>
      <c r="B40" s="14"/>
      <c r="C40" s="14"/>
      <c r="D40" s="19" t="s">
        <v>25</v>
      </c>
      <c r="E40" s="6"/>
      <c r="F40" s="6"/>
      <c r="G40" s="6"/>
      <c r="H40" s="6"/>
      <c r="I40" s="6"/>
      <c r="J40" s="6"/>
      <c r="K40" s="6"/>
      <c r="L40" s="22"/>
      <c r="M40" s="6"/>
      <c r="N40" s="6"/>
      <c r="O40" s="22"/>
      <c r="P40" s="6"/>
      <c r="Q40" s="6"/>
      <c r="R40" s="96">
        <v>100</v>
      </c>
      <c r="S40" s="96"/>
      <c r="T40" s="96"/>
      <c r="U40" s="96"/>
      <c r="V40" s="96"/>
      <c r="W40" s="96"/>
      <c r="X40" s="94"/>
      <c r="Y40" s="94"/>
      <c r="Z40" s="94"/>
      <c r="AA40" s="94"/>
      <c r="AB40" s="94"/>
      <c r="AC40" s="94"/>
      <c r="AD40" s="94"/>
      <c r="AE40" s="94"/>
      <c r="AF40" s="17"/>
      <c r="AG40" s="17"/>
      <c r="AH40" s="8"/>
    </row>
    <row r="41" spans="1:34" ht="24.75" customHeight="1">
      <c r="A41" s="6"/>
      <c r="B41" s="14"/>
      <c r="C41" s="14"/>
      <c r="D41" s="19" t="s">
        <v>26</v>
      </c>
      <c r="E41" s="6"/>
      <c r="F41" s="6"/>
      <c r="G41" s="6"/>
      <c r="H41" s="6"/>
      <c r="I41" s="6"/>
      <c r="J41" s="6"/>
      <c r="K41" s="6"/>
      <c r="L41" s="22"/>
      <c r="M41" s="6"/>
      <c r="N41" s="6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7"/>
      <c r="AG41" s="17"/>
      <c r="AH41" s="8"/>
    </row>
    <row r="42" spans="1:33" ht="24.75" customHeight="1">
      <c r="A42" s="6"/>
      <c r="B42" s="14"/>
      <c r="C42" s="14"/>
      <c r="D42" s="108" t="s">
        <v>115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10"/>
      <c r="AF42" s="30"/>
      <c r="AG42" s="30"/>
    </row>
    <row r="43" spans="1:33" ht="24.75" customHeight="1">
      <c r="A43" s="6"/>
      <c r="B43" s="14"/>
      <c r="C43" s="14"/>
      <c r="D43" s="111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3"/>
      <c r="AF43" s="30"/>
      <c r="AG43" s="30"/>
    </row>
    <row r="44" spans="1:33" ht="24.75" customHeight="1">
      <c r="A44" s="6"/>
      <c r="B44" s="14"/>
      <c r="C44" s="14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6"/>
      <c r="AF44" s="30"/>
      <c r="AG44" s="30"/>
    </row>
    <row r="45" spans="1:34" ht="11.25" customHeight="1">
      <c r="A45" s="6"/>
      <c r="B45" s="14"/>
      <c r="C45" s="27"/>
      <c r="D45" s="33"/>
      <c r="E45" s="33"/>
      <c r="F45" s="33"/>
      <c r="G45" s="33"/>
      <c r="H45" s="33"/>
      <c r="I45" s="33"/>
      <c r="J45" s="33"/>
      <c r="K45" s="33"/>
      <c r="L45" s="34"/>
      <c r="M45" s="33"/>
      <c r="N45" s="33"/>
      <c r="O45" s="34"/>
      <c r="P45" s="33"/>
      <c r="Q45" s="33"/>
      <c r="R45" s="33"/>
      <c r="S45" s="33"/>
      <c r="T45" s="33"/>
      <c r="U45" s="34"/>
      <c r="V45" s="33"/>
      <c r="W45" s="33"/>
      <c r="X45" s="33"/>
      <c r="Y45" s="33"/>
      <c r="Z45" s="34"/>
      <c r="AA45" s="33"/>
      <c r="AB45" s="33"/>
      <c r="AC45" s="33"/>
      <c r="AD45" s="33"/>
      <c r="AE45" s="33"/>
      <c r="AF45" s="28"/>
      <c r="AG45" s="17"/>
      <c r="AH45" s="8"/>
    </row>
    <row r="46" spans="1:34" ht="14.25" customHeight="1">
      <c r="A46" s="6"/>
      <c r="B46" s="27"/>
      <c r="C46" s="33"/>
      <c r="D46" s="33"/>
      <c r="E46" s="33"/>
      <c r="F46" s="33"/>
      <c r="G46" s="33"/>
      <c r="H46" s="33"/>
      <c r="I46" s="33"/>
      <c r="J46" s="33"/>
      <c r="K46" s="33"/>
      <c r="L46" s="34"/>
      <c r="M46" s="33"/>
      <c r="N46" s="33"/>
      <c r="O46" s="34"/>
      <c r="P46" s="33"/>
      <c r="Q46" s="33"/>
      <c r="R46" s="33"/>
      <c r="S46" s="33"/>
      <c r="T46" s="33"/>
      <c r="U46" s="34"/>
      <c r="V46" s="33"/>
      <c r="W46" s="33"/>
      <c r="X46" s="33"/>
      <c r="Y46" s="33"/>
      <c r="Z46" s="34"/>
      <c r="AA46" s="33"/>
      <c r="AB46" s="33"/>
      <c r="AC46" s="33"/>
      <c r="AD46" s="33"/>
      <c r="AE46" s="33"/>
      <c r="AF46" s="33"/>
      <c r="AG46" s="28"/>
      <c r="AH46" s="8"/>
    </row>
    <row r="47" spans="1:34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22"/>
      <c r="M47" s="6"/>
      <c r="N47" s="6"/>
      <c r="O47" s="22"/>
      <c r="P47" s="6"/>
      <c r="Q47" s="6"/>
      <c r="R47" s="6"/>
      <c r="S47" s="6"/>
      <c r="T47" s="6"/>
      <c r="U47" s="22"/>
      <c r="V47" s="6"/>
      <c r="W47" s="6"/>
      <c r="X47" s="6"/>
      <c r="Y47" s="6"/>
      <c r="Z47" s="22"/>
      <c r="AA47" s="6"/>
      <c r="AB47" s="6"/>
      <c r="AC47" s="6"/>
      <c r="AD47" s="6"/>
      <c r="AE47" s="6"/>
      <c r="AF47" s="6"/>
      <c r="AG47" s="6"/>
      <c r="AH47" s="8"/>
    </row>
    <row r="48" spans="1:34" ht="24.75" customHeight="1">
      <c r="A48" s="93" t="s">
        <v>0</v>
      </c>
      <c r="B48" s="93"/>
      <c r="C48" s="93"/>
      <c r="D48" s="142" t="s">
        <v>117</v>
      </c>
      <c r="E48" s="143"/>
      <c r="F48" s="143"/>
      <c r="G48" s="143"/>
      <c r="H48" s="143"/>
      <c r="I48" s="143"/>
      <c r="J48" s="143"/>
      <c r="K48" s="6"/>
      <c r="L48" s="22"/>
      <c r="M48" s="6"/>
      <c r="N48" s="6"/>
      <c r="O48" s="22"/>
      <c r="P48" s="6"/>
      <c r="Q48" s="6"/>
      <c r="R48" s="6"/>
      <c r="S48" s="6"/>
      <c r="T48" s="6"/>
      <c r="U48" s="22"/>
      <c r="V48" s="6"/>
      <c r="W48" s="6"/>
      <c r="X48" s="105"/>
      <c r="Y48" s="105"/>
      <c r="Z48" s="105"/>
      <c r="AA48" s="105"/>
      <c r="AB48" s="105"/>
      <c r="AC48" s="105"/>
      <c r="AD48" s="105"/>
      <c r="AE48" s="6"/>
      <c r="AF48" s="6"/>
      <c r="AG48" s="6"/>
      <c r="AH48" s="8"/>
    </row>
    <row r="49" spans="24:30" ht="14.25" customHeight="1">
      <c r="X49" s="106" t="s">
        <v>5</v>
      </c>
      <c r="Y49" s="106"/>
      <c r="Z49" s="106"/>
      <c r="AA49" s="106"/>
      <c r="AB49" s="106"/>
      <c r="AC49" s="106"/>
      <c r="AD49" s="106"/>
    </row>
    <row r="50" spans="24:30" ht="12" customHeight="1">
      <c r="X50" s="106" t="s">
        <v>1</v>
      </c>
      <c r="Y50" s="106"/>
      <c r="Z50" s="106"/>
      <c r="AA50" s="106"/>
      <c r="AB50" s="106"/>
      <c r="AC50" s="106"/>
      <c r="AD50" s="106"/>
    </row>
    <row r="51" spans="15:16" ht="24.75" customHeight="1">
      <c r="O51" s="2" t="s">
        <v>27</v>
      </c>
      <c r="P51" s="1" t="s">
        <v>28</v>
      </c>
    </row>
    <row r="52" ht="24.75" customHeight="1"/>
    <row r="53" ht="24.75" customHeight="1"/>
    <row r="54" ht="24.75" customHeight="1"/>
  </sheetData>
  <sheetProtection formatCells="0"/>
  <mergeCells count="39">
    <mergeCell ref="A48:C48"/>
    <mergeCell ref="D48:J48"/>
    <mergeCell ref="X48:AD48"/>
    <mergeCell ref="X49:AD49"/>
    <mergeCell ref="X50:AD50"/>
    <mergeCell ref="R40:W40"/>
    <mergeCell ref="X40:AE40"/>
    <mergeCell ref="O41:AE41"/>
    <mergeCell ref="D42:AE44"/>
    <mergeCell ref="Z34:AE34"/>
    <mergeCell ref="D35:AE35"/>
    <mergeCell ref="D36:AE36"/>
    <mergeCell ref="D37:AE37"/>
    <mergeCell ref="N38:AE38"/>
    <mergeCell ref="D39:AE39"/>
    <mergeCell ref="T29:AF29"/>
    <mergeCell ref="D30:AE30"/>
    <mergeCell ref="D31:AE31"/>
    <mergeCell ref="N32:AE32"/>
    <mergeCell ref="D33:AE33"/>
    <mergeCell ref="C22:AF28"/>
    <mergeCell ref="D16:AE16"/>
    <mergeCell ref="W17:AE17"/>
    <mergeCell ref="D18:AE18"/>
    <mergeCell ref="J19:AE19"/>
    <mergeCell ref="D20:AE20"/>
    <mergeCell ref="AA21:AF21"/>
    <mergeCell ref="C10:AF10"/>
    <mergeCell ref="J11:AE11"/>
    <mergeCell ref="D12:AE12"/>
    <mergeCell ref="AC13:AE13"/>
    <mergeCell ref="D14:AE14"/>
    <mergeCell ref="U15:AE15"/>
    <mergeCell ref="A1:C3"/>
    <mergeCell ref="D1:AE1"/>
    <mergeCell ref="AF1:AH3"/>
    <mergeCell ref="D2:AE2"/>
    <mergeCell ref="D3:AE3"/>
    <mergeCell ref="D8:AE9"/>
  </mergeCells>
  <printOptions/>
  <pageMargins left="0.7875" right="0.39375" top="0.5902777777777778" bottom="0.5902777777777778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3">
      <selection activeCell="E40" sqref="E40"/>
    </sheetView>
  </sheetViews>
  <sheetFormatPr defaultColWidth="9.00390625" defaultRowHeight="12.75"/>
  <cols>
    <col min="1" max="1" width="3.625" style="1" customWidth="1"/>
    <col min="2" max="2" width="1.625" style="1" customWidth="1"/>
    <col min="3" max="3" width="1.75390625" style="1" customWidth="1"/>
    <col min="4" max="4" width="4.375" style="2" customWidth="1"/>
    <col min="5" max="5" width="34.375" style="1" customWidth="1"/>
    <col min="6" max="6" width="27.75390625" style="1" customWidth="1"/>
    <col min="7" max="7" width="27.625" style="1" customWidth="1"/>
    <col min="8" max="8" width="2.00390625" style="1" customWidth="1"/>
    <col min="9" max="16384" width="9.125" style="1" customWidth="1"/>
  </cols>
  <sheetData>
    <row r="1" spans="1:9" ht="25.5" customHeight="1">
      <c r="A1" s="92"/>
      <c r="B1" s="92"/>
      <c r="C1" s="92"/>
      <c r="D1" s="120" t="s">
        <v>6</v>
      </c>
      <c r="E1" s="120"/>
      <c r="F1" s="120"/>
      <c r="G1" s="120"/>
      <c r="H1" s="120"/>
      <c r="I1" s="121" t="s">
        <v>7</v>
      </c>
    </row>
    <row r="2" spans="1:9" ht="27" customHeight="1">
      <c r="A2" s="92"/>
      <c r="B2" s="92"/>
      <c r="C2" s="92"/>
      <c r="D2" s="122" t="s">
        <v>8</v>
      </c>
      <c r="E2" s="122"/>
      <c r="F2" s="122"/>
      <c r="G2" s="122"/>
      <c r="H2" s="37"/>
      <c r="I2" s="121"/>
    </row>
    <row r="3" spans="1:9" ht="21" customHeight="1">
      <c r="A3" s="92"/>
      <c r="B3" s="92"/>
      <c r="C3" s="92"/>
      <c r="D3" s="123" t="s">
        <v>105</v>
      </c>
      <c r="E3" s="123"/>
      <c r="F3" s="123"/>
      <c r="G3" s="123"/>
      <c r="H3" s="123"/>
      <c r="I3" s="121"/>
    </row>
    <row r="5" ht="12.75">
      <c r="C5" s="38" t="s">
        <v>29</v>
      </c>
    </row>
    <row r="6" ht="7.5" customHeight="1"/>
    <row r="7" spans="3:8" ht="27.75" customHeight="1">
      <c r="C7" s="124" t="str">
        <f>khmelléklet1!D8</f>
        <v>HOLNAPOCSKA KÖZHASZNÚ NONPROFIT KFT.</v>
      </c>
      <c r="D7" s="124"/>
      <c r="E7" s="124"/>
      <c r="F7" s="124"/>
      <c r="G7" s="124"/>
      <c r="H7" s="124"/>
    </row>
    <row r="8" ht="6.75" customHeight="1"/>
    <row r="9" spans="3:8" ht="24.75" customHeight="1">
      <c r="C9" s="39" t="s">
        <v>30</v>
      </c>
      <c r="D9" s="40"/>
      <c r="E9" s="41"/>
      <c r="F9" s="41"/>
      <c r="G9" s="42" t="s">
        <v>31</v>
      </c>
      <c r="H9" s="43"/>
    </row>
    <row r="10" spans="3:8" ht="24.75" customHeight="1">
      <c r="C10" s="44"/>
      <c r="D10" s="45" t="s">
        <v>32</v>
      </c>
      <c r="E10" s="46" t="s">
        <v>33</v>
      </c>
      <c r="F10" s="47" t="s">
        <v>34</v>
      </c>
      <c r="G10" s="47" t="s">
        <v>35</v>
      </c>
      <c r="H10" s="30"/>
    </row>
    <row r="11" spans="3:8" ht="24.75" customHeight="1">
      <c r="C11" s="44"/>
      <c r="D11" s="45"/>
      <c r="E11" s="48" t="s">
        <v>18</v>
      </c>
      <c r="F11" s="49">
        <v>0</v>
      </c>
      <c r="G11" s="50"/>
      <c r="H11" s="30"/>
    </row>
    <row r="12" spans="3:8" ht="24.75" customHeight="1">
      <c r="C12" s="44"/>
      <c r="D12" s="45" t="s">
        <v>36</v>
      </c>
      <c r="E12" s="46" t="s">
        <v>33</v>
      </c>
      <c r="F12" s="47" t="s">
        <v>34</v>
      </c>
      <c r="G12" s="47" t="s">
        <v>35</v>
      </c>
      <c r="H12" s="30"/>
    </row>
    <row r="13" spans="3:8" ht="24.75" customHeight="1">
      <c r="C13" s="44"/>
      <c r="D13" s="45"/>
      <c r="E13" s="48" t="s">
        <v>100</v>
      </c>
      <c r="F13" s="49"/>
      <c r="G13" s="50"/>
      <c r="H13" s="30"/>
    </row>
    <row r="14" spans="3:8" ht="24.75" customHeight="1">
      <c r="C14" s="44"/>
      <c r="D14" s="45" t="s">
        <v>37</v>
      </c>
      <c r="E14" s="46" t="s">
        <v>33</v>
      </c>
      <c r="F14" s="47" t="s">
        <v>34</v>
      </c>
      <c r="G14" s="47" t="s">
        <v>35</v>
      </c>
      <c r="H14" s="30"/>
    </row>
    <row r="15" spans="3:8" ht="24.75" customHeight="1">
      <c r="C15" s="44"/>
      <c r="D15" s="45"/>
      <c r="E15" s="48" t="s">
        <v>101</v>
      </c>
      <c r="F15" s="49"/>
      <c r="G15" s="32"/>
      <c r="H15" s="30"/>
    </row>
    <row r="16" spans="3:8" ht="16.5" customHeight="1">
      <c r="C16" s="44"/>
      <c r="D16" s="125"/>
      <c r="E16" s="126" t="s">
        <v>38</v>
      </c>
      <c r="F16" s="117">
        <f>SUM(F11,F13,F15)</f>
        <v>0</v>
      </c>
      <c r="G16" s="118"/>
      <c r="H16" s="30"/>
    </row>
    <row r="17" spans="3:8" ht="16.5" customHeight="1">
      <c r="C17" s="44"/>
      <c r="D17" s="125"/>
      <c r="E17" s="126"/>
      <c r="F17" s="117"/>
      <c r="G17" s="118"/>
      <c r="H17" s="30"/>
    </row>
    <row r="18" spans="3:8" ht="16.5" customHeight="1">
      <c r="C18" s="44"/>
      <c r="D18" s="125"/>
      <c r="E18" s="126"/>
      <c r="F18" s="117"/>
      <c r="G18" s="118"/>
      <c r="H18" s="30"/>
    </row>
    <row r="19" spans="3:8" ht="24.75" customHeight="1">
      <c r="C19" s="44"/>
      <c r="D19" s="53"/>
      <c r="E19" s="20"/>
      <c r="F19" s="20"/>
      <c r="G19" s="20"/>
      <c r="H19" s="30"/>
    </row>
    <row r="20" spans="3:8" ht="24.75" customHeight="1">
      <c r="C20" s="54" t="s">
        <v>39</v>
      </c>
      <c r="D20" s="53"/>
      <c r="E20" s="20"/>
      <c r="F20" s="20"/>
      <c r="G20" s="20"/>
      <c r="H20" s="30"/>
    </row>
    <row r="21" spans="3:8" ht="24.75" customHeight="1">
      <c r="C21" s="44"/>
      <c r="D21" s="45" t="s">
        <v>40</v>
      </c>
      <c r="E21" s="46" t="s">
        <v>41</v>
      </c>
      <c r="F21" s="47" t="s">
        <v>3</v>
      </c>
      <c r="G21" s="47" t="s">
        <v>4</v>
      </c>
      <c r="H21" s="30"/>
    </row>
    <row r="22" spans="3:8" ht="24.75" customHeight="1">
      <c r="C22" s="44"/>
      <c r="D22" s="45"/>
      <c r="E22" s="48" t="s">
        <v>116</v>
      </c>
      <c r="F22" s="49">
        <v>4528</v>
      </c>
      <c r="G22" s="49">
        <v>11046</v>
      </c>
      <c r="H22" s="30"/>
    </row>
    <row r="23" spans="3:8" ht="24.75" customHeight="1">
      <c r="C23" s="44"/>
      <c r="D23" s="45" t="s">
        <v>42</v>
      </c>
      <c r="E23" s="46" t="s">
        <v>41</v>
      </c>
      <c r="F23" s="47" t="s">
        <v>3</v>
      </c>
      <c r="G23" s="47" t="s">
        <v>4</v>
      </c>
      <c r="H23" s="30"/>
    </row>
    <row r="24" spans="3:8" ht="24.75" customHeight="1">
      <c r="C24" s="44"/>
      <c r="D24" s="45"/>
      <c r="E24" s="48"/>
      <c r="F24" s="49"/>
      <c r="G24" s="49"/>
      <c r="H24" s="30"/>
    </row>
    <row r="25" spans="3:8" ht="24.75" customHeight="1">
      <c r="C25" s="44"/>
      <c r="D25" s="45" t="s">
        <v>43</v>
      </c>
      <c r="E25" s="46" t="s">
        <v>41</v>
      </c>
      <c r="F25" s="47" t="s">
        <v>3</v>
      </c>
      <c r="G25" s="47" t="s">
        <v>4</v>
      </c>
      <c r="H25" s="30"/>
    </row>
    <row r="26" spans="3:8" ht="24.75" customHeight="1">
      <c r="C26" s="44"/>
      <c r="D26" s="45"/>
      <c r="E26" s="48"/>
      <c r="F26" s="49"/>
      <c r="G26" s="49"/>
      <c r="H26" s="30"/>
    </row>
    <row r="27" spans="3:8" ht="30.75" customHeight="1">
      <c r="C27" s="44"/>
      <c r="D27" s="45"/>
      <c r="E27" s="55" t="s">
        <v>44</v>
      </c>
      <c r="F27" s="52">
        <f>SUM(F22,F24,F26)</f>
        <v>4528</v>
      </c>
      <c r="G27" s="52">
        <f>SUM(G22,G24,G26)</f>
        <v>11046</v>
      </c>
      <c r="H27" s="30"/>
    </row>
    <row r="28" spans="3:8" ht="24.75" customHeight="1">
      <c r="C28" s="44"/>
      <c r="D28" s="53"/>
      <c r="E28" s="20"/>
      <c r="F28" s="20"/>
      <c r="G28" s="20"/>
      <c r="H28" s="30"/>
    </row>
    <row r="29" spans="3:8" ht="24.75" customHeight="1">
      <c r="C29" s="54" t="s">
        <v>45</v>
      </c>
      <c r="D29" s="53"/>
      <c r="E29" s="20"/>
      <c r="F29" s="20"/>
      <c r="G29" s="20"/>
      <c r="H29" s="30"/>
    </row>
    <row r="30" spans="3:8" ht="24.75" customHeight="1">
      <c r="C30" s="44"/>
      <c r="D30" s="45" t="s">
        <v>46</v>
      </c>
      <c r="E30" s="46" t="s">
        <v>47</v>
      </c>
      <c r="F30" s="47" t="s">
        <v>48</v>
      </c>
      <c r="G30" s="47" t="s">
        <v>49</v>
      </c>
      <c r="H30" s="30"/>
    </row>
    <row r="31" spans="3:8" ht="24.75" customHeight="1">
      <c r="C31" s="44"/>
      <c r="D31" s="45"/>
      <c r="E31" s="48"/>
      <c r="F31" s="49">
        <v>0</v>
      </c>
      <c r="G31" s="49">
        <v>0</v>
      </c>
      <c r="H31" s="30"/>
    </row>
    <row r="32" spans="3:8" ht="24.75" customHeight="1">
      <c r="C32" s="44"/>
      <c r="D32" s="45" t="s">
        <v>46</v>
      </c>
      <c r="E32" s="46" t="s">
        <v>47</v>
      </c>
      <c r="F32" s="47" t="s">
        <v>48</v>
      </c>
      <c r="G32" s="47" t="s">
        <v>49</v>
      </c>
      <c r="H32" s="30"/>
    </row>
    <row r="33" spans="3:8" ht="24.75" customHeight="1">
      <c r="C33" s="44"/>
      <c r="D33" s="45"/>
      <c r="E33" s="48"/>
      <c r="F33" s="49">
        <v>0</v>
      </c>
      <c r="G33" s="49">
        <v>0</v>
      </c>
      <c r="H33" s="30"/>
    </row>
    <row r="34" spans="3:8" ht="31.5" customHeight="1">
      <c r="C34" s="44"/>
      <c r="D34" s="56" t="s">
        <v>50</v>
      </c>
      <c r="E34" s="51" t="s">
        <v>51</v>
      </c>
      <c r="F34" s="52">
        <f>SUM(F31,F33)</f>
        <v>0</v>
      </c>
      <c r="G34" s="52">
        <f>SUM(G31,G33)</f>
        <v>0</v>
      </c>
      <c r="H34" s="30"/>
    </row>
    <row r="35" spans="3:8" ht="9.75" customHeight="1">
      <c r="C35" s="57"/>
      <c r="D35" s="58"/>
      <c r="E35" s="59"/>
      <c r="F35" s="59"/>
      <c r="G35" s="59"/>
      <c r="H35" s="60"/>
    </row>
    <row r="36" ht="24.75" customHeight="1"/>
    <row r="37" ht="24.75" customHeight="1"/>
    <row r="38" ht="24.75" customHeight="1"/>
    <row r="39" spans="1:13" ht="12.75">
      <c r="A39" s="119" t="s">
        <v>0</v>
      </c>
      <c r="B39" s="119"/>
      <c r="C39" s="119"/>
      <c r="D39" s="119"/>
      <c r="E39" s="141" t="str">
        <f>khmelléklet1!D48</f>
        <v>Nagykanizsa, 2015.01.11</v>
      </c>
      <c r="G39" s="35"/>
      <c r="H39" s="36"/>
      <c r="I39" s="36"/>
      <c r="J39" s="36"/>
      <c r="K39" s="36"/>
      <c r="L39" s="36"/>
      <c r="M39" s="61"/>
    </row>
    <row r="40" spans="7:13" ht="12.75">
      <c r="G40" s="36" t="s">
        <v>5</v>
      </c>
      <c r="H40" s="36"/>
      <c r="I40" s="36"/>
      <c r="J40" s="36"/>
      <c r="K40" s="36"/>
      <c r="L40" s="36"/>
      <c r="M40" s="62"/>
    </row>
    <row r="41" spans="7:13" ht="12.75">
      <c r="G41" s="63" t="s">
        <v>1</v>
      </c>
      <c r="H41" s="63"/>
      <c r="I41" s="63"/>
      <c r="J41" s="63"/>
      <c r="K41" s="63"/>
      <c r="L41" s="63"/>
      <c r="M41" s="64"/>
    </row>
    <row r="42" ht="12.75">
      <c r="F42" s="63" t="s">
        <v>2</v>
      </c>
    </row>
  </sheetData>
  <sheetProtection formatCells="0"/>
  <mergeCells count="11">
    <mergeCell ref="E16:E18"/>
    <mergeCell ref="F16:F18"/>
    <mergeCell ref="G16:G18"/>
    <mergeCell ref="A39:D39"/>
    <mergeCell ref="A1:C3"/>
    <mergeCell ref="D1:H1"/>
    <mergeCell ref="I1:I3"/>
    <mergeCell ref="D2:G2"/>
    <mergeCell ref="D3:H3"/>
    <mergeCell ref="C7:H7"/>
    <mergeCell ref="D16:D18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0">
      <selection activeCell="C38" sqref="C38"/>
    </sheetView>
  </sheetViews>
  <sheetFormatPr defaultColWidth="9.00390625" defaultRowHeight="12.75"/>
  <cols>
    <col min="1" max="1" width="8.25390625" style="1" customWidth="1"/>
    <col min="2" max="2" width="2.75390625" style="1" customWidth="1"/>
    <col min="3" max="3" width="49.375" style="1" customWidth="1"/>
    <col min="4" max="4" width="22.375" style="1" customWidth="1"/>
    <col min="5" max="5" width="23.375" style="1" customWidth="1"/>
    <col min="6" max="6" width="2.125" style="1" customWidth="1"/>
    <col min="7" max="7" width="9.125" style="1" customWidth="1"/>
    <col min="8" max="8" width="13.75390625" style="1" customWidth="1"/>
    <col min="9" max="16384" width="9.125" style="1" customWidth="1"/>
  </cols>
  <sheetData>
    <row r="1" spans="1:7" ht="21" customHeight="1">
      <c r="A1" s="92"/>
      <c r="B1" s="92"/>
      <c r="C1" s="127" t="s">
        <v>6</v>
      </c>
      <c r="D1" s="127"/>
      <c r="E1" s="127"/>
      <c r="F1" s="121" t="s">
        <v>7</v>
      </c>
      <c r="G1" s="121"/>
    </row>
    <row r="2" spans="1:7" ht="18.75" customHeight="1">
      <c r="A2" s="92"/>
      <c r="B2" s="92"/>
      <c r="C2" s="128" t="s">
        <v>8</v>
      </c>
      <c r="D2" s="128"/>
      <c r="E2" s="128"/>
      <c r="F2" s="121"/>
      <c r="G2" s="121"/>
    </row>
    <row r="3" spans="1:7" ht="15.75">
      <c r="A3" s="92"/>
      <c r="B3" s="92"/>
      <c r="C3" s="129">
        <v>2014</v>
      </c>
      <c r="D3" s="129"/>
      <c r="E3" s="129"/>
      <c r="F3" s="121"/>
      <c r="G3" s="121"/>
    </row>
    <row r="6" ht="12.75">
      <c r="B6" s="38" t="s">
        <v>29</v>
      </c>
    </row>
    <row r="8" spans="2:6" ht="36" customHeight="1">
      <c r="B8" s="130" t="str">
        <f>khmelléklet1!D8</f>
        <v>HOLNAPOCSKA KÖZHASZNÚ NONPROFIT KFT.</v>
      </c>
      <c r="C8" s="130"/>
      <c r="D8" s="130"/>
      <c r="E8" s="130"/>
      <c r="F8" s="130"/>
    </row>
    <row r="10" spans="2:6" ht="12.75">
      <c r="B10" s="39" t="s">
        <v>52</v>
      </c>
      <c r="C10" s="41"/>
      <c r="D10" s="41"/>
      <c r="E10" s="42" t="s">
        <v>31</v>
      </c>
      <c r="F10" s="43"/>
    </row>
    <row r="11" spans="2:6" ht="24.75" customHeight="1">
      <c r="B11" s="44"/>
      <c r="C11" s="47" t="s">
        <v>53</v>
      </c>
      <c r="D11" s="47" t="s">
        <v>48</v>
      </c>
      <c r="E11" s="47" t="s">
        <v>49</v>
      </c>
      <c r="F11" s="30"/>
    </row>
    <row r="12" spans="2:6" ht="24.75" customHeight="1">
      <c r="B12" s="44"/>
      <c r="C12" s="65" t="s">
        <v>54</v>
      </c>
      <c r="D12" s="66">
        <v>12966</v>
      </c>
      <c r="E12" s="66">
        <v>11094</v>
      </c>
      <c r="F12" s="30"/>
    </row>
    <row r="13" spans="2:6" ht="14.25" customHeight="1">
      <c r="B13" s="44"/>
      <c r="C13" s="46" t="s">
        <v>55</v>
      </c>
      <c r="D13" s="67"/>
      <c r="E13" s="67"/>
      <c r="F13" s="30"/>
    </row>
    <row r="14" spans="2:6" ht="63.75" customHeight="1">
      <c r="B14" s="44"/>
      <c r="C14" s="51" t="s">
        <v>56</v>
      </c>
      <c r="D14" s="66">
        <v>0</v>
      </c>
      <c r="E14" s="66">
        <v>0</v>
      </c>
      <c r="F14" s="30"/>
    </row>
    <row r="15" spans="2:6" ht="24.75" customHeight="1">
      <c r="B15" s="44"/>
      <c r="C15" s="65" t="s">
        <v>57</v>
      </c>
      <c r="D15" s="68">
        <v>0</v>
      </c>
      <c r="E15" s="68">
        <v>0</v>
      </c>
      <c r="F15" s="30"/>
    </row>
    <row r="16" spans="2:6" ht="24.75" customHeight="1">
      <c r="B16" s="44"/>
      <c r="C16" s="65" t="s">
        <v>58</v>
      </c>
      <c r="D16" s="66">
        <v>0</v>
      </c>
      <c r="E16" s="66">
        <v>0</v>
      </c>
      <c r="F16" s="30"/>
    </row>
    <row r="17" spans="2:6" ht="25.5">
      <c r="B17" s="44"/>
      <c r="C17" s="51" t="s">
        <v>59</v>
      </c>
      <c r="D17" s="66">
        <v>0</v>
      </c>
      <c r="E17" s="66">
        <v>0</v>
      </c>
      <c r="F17" s="30"/>
    </row>
    <row r="18" spans="2:6" ht="24.75" customHeight="1">
      <c r="B18" s="44"/>
      <c r="C18" s="65" t="s">
        <v>60</v>
      </c>
      <c r="D18" s="66">
        <v>12966</v>
      </c>
      <c r="E18" s="66">
        <f>E12-(E14+E15+E16+E17)</f>
        <v>11094</v>
      </c>
      <c r="F18" s="30"/>
    </row>
    <row r="19" spans="2:6" ht="24.75" customHeight="1">
      <c r="B19" s="54"/>
      <c r="C19" s="65" t="s">
        <v>61</v>
      </c>
      <c r="D19" s="66">
        <v>4528</v>
      </c>
      <c r="E19" s="66">
        <v>11046</v>
      </c>
      <c r="F19" s="30"/>
    </row>
    <row r="20" spans="2:6" ht="24.75" customHeight="1">
      <c r="B20" s="44"/>
      <c r="C20" s="65" t="s">
        <v>62</v>
      </c>
      <c r="D20" s="66">
        <v>0</v>
      </c>
      <c r="E20" s="66">
        <v>3188</v>
      </c>
      <c r="F20" s="30"/>
    </row>
    <row r="21" spans="2:6" ht="24.75" customHeight="1">
      <c r="B21" s="44"/>
      <c r="C21" s="65" t="s">
        <v>63</v>
      </c>
      <c r="D21" s="66">
        <v>4258</v>
      </c>
      <c r="E21" s="66">
        <v>11046</v>
      </c>
      <c r="F21" s="30"/>
    </row>
    <row r="22" spans="2:6" ht="24.75" customHeight="1">
      <c r="B22" s="44"/>
      <c r="C22" s="65" t="s">
        <v>64</v>
      </c>
      <c r="D22" s="66">
        <v>8438</v>
      </c>
      <c r="E22" s="66">
        <v>48</v>
      </c>
      <c r="F22" s="30"/>
    </row>
    <row r="23" spans="2:6" ht="63.75">
      <c r="B23" s="44"/>
      <c r="C23" s="51" t="s">
        <v>65</v>
      </c>
      <c r="D23" s="69">
        <v>0</v>
      </c>
      <c r="E23" s="69">
        <v>0</v>
      </c>
      <c r="F23" s="30"/>
    </row>
    <row r="24" spans="2:6" ht="24.75" customHeight="1">
      <c r="B24" s="44"/>
      <c r="C24" s="70" t="s">
        <v>66</v>
      </c>
      <c r="D24" s="131" t="s">
        <v>67</v>
      </c>
      <c r="E24" s="131"/>
      <c r="F24" s="30"/>
    </row>
    <row r="25" spans="2:6" ht="24.75" customHeight="1">
      <c r="B25" s="44"/>
      <c r="C25" s="71"/>
      <c r="D25" s="70" t="s">
        <v>68</v>
      </c>
      <c r="E25" s="70" t="s">
        <v>69</v>
      </c>
      <c r="F25" s="30"/>
    </row>
    <row r="26" spans="2:6" ht="24.75" customHeight="1">
      <c r="B26" s="44"/>
      <c r="C26" s="72" t="s">
        <v>70</v>
      </c>
      <c r="D26" s="73" t="str">
        <f>IF((D12+E12)=0,"",IF((D12+E12)/2&gt;1000,"X",""))</f>
        <v>X</v>
      </c>
      <c r="E26" s="74">
        <f>IF((D12+E12)=0,"",IF((D12+E12)/2&gt;1000,"","X"))</f>
      </c>
      <c r="F26" s="30"/>
    </row>
    <row r="27" spans="2:6" ht="24.75" customHeight="1">
      <c r="B27" s="44"/>
      <c r="C27" s="72" t="s">
        <v>71</v>
      </c>
      <c r="D27" s="74" t="str">
        <f>IF((D22+E22)&gt;=0,"X"," ")</f>
        <v>X</v>
      </c>
      <c r="E27" s="74">
        <f>IF((D22+E22)&gt;=0,"","X")</f>
      </c>
      <c r="F27" s="30"/>
    </row>
    <row r="28" spans="2:6" ht="24.75" customHeight="1">
      <c r="B28" s="44"/>
      <c r="C28" s="72" t="s">
        <v>72</v>
      </c>
      <c r="D28" s="74" t="str">
        <f>IF((D19+E19=0),"",IF((D20+E20-khmelléklet2!F34+khmelléklet3!G34)/(D19+E19)&gt;=0.25,"X"," "))</f>
        <v> </v>
      </c>
      <c r="E28" s="74" t="str">
        <f>IF((D20=0)*OR(E20=0)*OR(D19=0)*OR(E19=0),"",IF((D20+E20-khmelléklet2!F34+khmelléklet3!G41)/(D19+E19)&gt;=0.25,"","X"))</f>
        <v>X</v>
      </c>
      <c r="F28" s="30"/>
    </row>
    <row r="29" spans="2:6" ht="24.75" customHeight="1">
      <c r="B29" s="54"/>
      <c r="C29" s="70" t="s">
        <v>73</v>
      </c>
      <c r="D29" s="131" t="s">
        <v>67</v>
      </c>
      <c r="E29" s="131"/>
      <c r="F29" s="30"/>
    </row>
    <row r="30" spans="2:6" ht="24.75" customHeight="1">
      <c r="B30" s="44"/>
      <c r="C30" s="72" t="s">
        <v>74</v>
      </c>
      <c r="D30" s="74" t="str">
        <f>IF((D14=0)*OR(E14=0)*OR(D18=0)*OR(E18=0),"",IF((D14+E14)/(D18+E18)&gt;=0.02,"X"," "))</f>
        <v> </v>
      </c>
      <c r="E30" s="74" t="str">
        <f>IF((D14=0)*OR(E14=0)*OR(D18=0)*OR(E18=0),"",IF((D14+E14)/(D18+E18)&gt;=0.02,"","X"))</f>
        <v>X</v>
      </c>
      <c r="F30" s="30"/>
    </row>
    <row r="31" spans="2:6" ht="24.75" customHeight="1">
      <c r="B31" s="44"/>
      <c r="C31" s="72" t="s">
        <v>75</v>
      </c>
      <c r="D31" s="74" t="str">
        <f>IF((D21=0)*OR(E21=0)*OR(D19=0)*OR(E19=0),"",IF((D21+E21)/(D19+E19)&gt;=0.5,"X"," "))</f>
        <v>X</v>
      </c>
      <c r="E31" s="74">
        <f>IF((D21=0)*OR(E21=0)*OR(D19=0)*OR(E19=0),"",IF((D21+E21)/(D19+E19)&gt;=0.5,"","X"))</f>
      </c>
      <c r="F31" s="30"/>
    </row>
    <row r="32" spans="2:6" ht="24.75" customHeight="1">
      <c r="B32" s="44"/>
      <c r="C32" s="72" t="s">
        <v>76</v>
      </c>
      <c r="D32" s="74" t="str">
        <f>IF(ISBLANK(D23)*OR(ISBLANK(E23)),"",IF((D23+E23)/2&gt;=10,"X"," "))</f>
        <v> </v>
      </c>
      <c r="E32" s="74" t="str">
        <f>IF(ISBLANK(D23)*OR(ISBLANK(E23)),"",IF((D23+E23)/2&gt;=10,"","X"))</f>
        <v>X</v>
      </c>
      <c r="F32" s="30"/>
    </row>
    <row r="33" spans="2:6" ht="12.75">
      <c r="B33" s="57"/>
      <c r="C33" s="59"/>
      <c r="D33" s="59"/>
      <c r="E33" s="59"/>
      <c r="F33" s="60"/>
    </row>
    <row r="37" spans="1:5" ht="12.75">
      <c r="A37" s="119" t="s">
        <v>0</v>
      </c>
      <c r="B37" s="119"/>
      <c r="C37" s="144" t="str">
        <f>khmelléklet1!D48</f>
        <v>Nagykanizsa, 2015.01.11</v>
      </c>
      <c r="E37" s="35"/>
    </row>
    <row r="38" ht="12.75">
      <c r="E38" s="36" t="s">
        <v>5</v>
      </c>
    </row>
    <row r="39" ht="12.75">
      <c r="E39" s="63" t="s">
        <v>1</v>
      </c>
    </row>
    <row r="40" spans="2:5" ht="12.75">
      <c r="B40" s="106" t="s">
        <v>2</v>
      </c>
      <c r="C40" s="106"/>
      <c r="D40" s="106"/>
      <c r="E40" s="106"/>
    </row>
  </sheetData>
  <sheetProtection selectLockedCells="1" selectUnlockedCells="1"/>
  <mergeCells count="10">
    <mergeCell ref="A37:B37"/>
    <mergeCell ref="B40:E40"/>
    <mergeCell ref="A1:B3"/>
    <mergeCell ref="C1:E1"/>
    <mergeCell ref="F1:G3"/>
    <mergeCell ref="C2:E2"/>
    <mergeCell ref="C3:E3"/>
    <mergeCell ref="B8:F8"/>
    <mergeCell ref="D24:E24"/>
    <mergeCell ref="D29:E29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6">
      <selection activeCell="B38" sqref="B38:C38"/>
    </sheetView>
  </sheetViews>
  <sheetFormatPr defaultColWidth="9.00390625" defaultRowHeight="12.75"/>
  <cols>
    <col min="1" max="1" width="9.125" style="1" customWidth="1"/>
    <col min="2" max="2" width="28.875" style="2" customWidth="1"/>
    <col min="3" max="3" width="78.25390625" style="1" customWidth="1"/>
    <col min="4" max="4" width="10.125" style="1" customWidth="1"/>
    <col min="5" max="16384" width="9.125" style="1" customWidth="1"/>
  </cols>
  <sheetData>
    <row r="1" spans="1:4" ht="20.25" customHeight="1">
      <c r="A1" s="92"/>
      <c r="B1" s="120" t="s">
        <v>6</v>
      </c>
      <c r="C1" s="120"/>
      <c r="D1" s="121" t="s">
        <v>7</v>
      </c>
    </row>
    <row r="2" spans="1:4" ht="22.5" customHeight="1">
      <c r="A2" s="92"/>
      <c r="B2" s="132" t="s">
        <v>8</v>
      </c>
      <c r="C2" s="132"/>
      <c r="D2" s="121"/>
    </row>
    <row r="3" spans="1:4" ht="15.75">
      <c r="A3" s="92"/>
      <c r="B3" s="123" t="s">
        <v>105</v>
      </c>
      <c r="C3" s="123"/>
      <c r="D3" s="121"/>
    </row>
    <row r="4" spans="2:3" ht="15">
      <c r="B4" s="133" t="s">
        <v>77</v>
      </c>
      <c r="C4" s="133"/>
    </row>
    <row r="6" ht="12.75">
      <c r="B6" s="75" t="s">
        <v>78</v>
      </c>
    </row>
    <row r="7" spans="2:3" ht="39" customHeight="1">
      <c r="B7" s="130" t="e">
        <f>IF(#REF!=0,"",#REF!)</f>
        <v>#REF!</v>
      </c>
      <c r="C7" s="130"/>
    </row>
    <row r="9" spans="2:3" ht="24.75" customHeight="1">
      <c r="B9" s="45" t="s">
        <v>79</v>
      </c>
      <c r="C9" s="76" t="s">
        <v>102</v>
      </c>
    </row>
    <row r="10" spans="2:3" ht="24.75" customHeight="1">
      <c r="B10" s="77" t="s">
        <v>80</v>
      </c>
      <c r="C10" s="78" t="s">
        <v>103</v>
      </c>
    </row>
    <row r="11" spans="2:3" ht="24.75" customHeight="1">
      <c r="B11" s="125" t="s">
        <v>81</v>
      </c>
      <c r="C11" s="79" t="s">
        <v>82</v>
      </c>
    </row>
    <row r="12" spans="2:3" ht="24.75" customHeight="1">
      <c r="B12" s="125"/>
      <c r="C12" s="79" t="s">
        <v>83</v>
      </c>
    </row>
    <row r="13" spans="2:3" ht="24.75" customHeight="1">
      <c r="B13" s="125"/>
      <c r="C13" s="79" t="s">
        <v>84</v>
      </c>
    </row>
    <row r="14" spans="2:3" ht="24.75" customHeight="1">
      <c r="B14" s="125"/>
      <c r="C14" s="79" t="s">
        <v>85</v>
      </c>
    </row>
    <row r="15" spans="2:3" ht="24.75" customHeight="1">
      <c r="B15" s="45" t="s">
        <v>86</v>
      </c>
      <c r="C15" s="48" t="s">
        <v>104</v>
      </c>
    </row>
    <row r="16" spans="2:3" ht="24.75" customHeight="1">
      <c r="B16" s="80" t="s">
        <v>87</v>
      </c>
      <c r="C16" s="81">
        <v>2000000</v>
      </c>
    </row>
    <row r="17" spans="2:3" ht="24.75" customHeight="1">
      <c r="B17" s="45" t="s">
        <v>88</v>
      </c>
      <c r="C17" s="81">
        <v>2000000</v>
      </c>
    </row>
    <row r="18" spans="2:3" ht="24.75" customHeight="1">
      <c r="B18" s="45" t="s">
        <v>89</v>
      </c>
      <c r="C18" s="81">
        <v>0</v>
      </c>
    </row>
    <row r="19" spans="2:3" ht="24.75" customHeight="1">
      <c r="B19" s="45" t="s">
        <v>90</v>
      </c>
      <c r="C19" s="81">
        <v>2000000</v>
      </c>
    </row>
    <row r="20" spans="2:3" ht="24.75" customHeight="1">
      <c r="B20" s="45" t="s">
        <v>91</v>
      </c>
      <c r="C20" s="47" t="s">
        <v>92</v>
      </c>
    </row>
    <row r="21" spans="2:3" ht="24.75" customHeight="1">
      <c r="B21" s="135" t="s">
        <v>93</v>
      </c>
      <c r="C21" s="135"/>
    </row>
    <row r="22" spans="2:3" ht="24.75" customHeight="1">
      <c r="B22" s="82" t="s">
        <v>94</v>
      </c>
      <c r="C22" s="81">
        <v>0</v>
      </c>
    </row>
    <row r="23" spans="2:3" ht="24.75" customHeight="1">
      <c r="B23" s="77" t="s">
        <v>95</v>
      </c>
      <c r="C23" s="81">
        <v>0</v>
      </c>
    </row>
    <row r="24" spans="2:3" ht="24.75" customHeight="1">
      <c r="B24" s="77" t="s">
        <v>96</v>
      </c>
      <c r="C24" s="81">
        <v>0</v>
      </c>
    </row>
    <row r="25" spans="2:3" ht="24.75" customHeight="1">
      <c r="B25" s="55" t="s">
        <v>97</v>
      </c>
      <c r="C25" s="83">
        <f>SUM(C22:C24)</f>
        <v>0</v>
      </c>
    </row>
    <row r="26" spans="2:3" ht="24.75" customHeight="1">
      <c r="B26" s="136" t="s">
        <v>98</v>
      </c>
      <c r="C26" s="136"/>
    </row>
    <row r="27" spans="2:3" ht="22.5" customHeight="1">
      <c r="B27" s="134" t="s">
        <v>107</v>
      </c>
      <c r="C27" s="134"/>
    </row>
    <row r="28" spans="2:3" ht="22.5" customHeight="1">
      <c r="B28" s="137"/>
      <c r="C28" s="137"/>
    </row>
    <row r="29" spans="2:3" ht="22.5" customHeight="1">
      <c r="B29" s="137"/>
      <c r="C29" s="137"/>
    </row>
    <row r="30" spans="2:3" ht="22.5" customHeight="1">
      <c r="B30" s="137"/>
      <c r="C30" s="137"/>
    </row>
    <row r="31" spans="2:3" ht="22.5" customHeight="1">
      <c r="B31" s="137"/>
      <c r="C31" s="137"/>
    </row>
    <row r="32" spans="2:3" ht="22.5" customHeight="1">
      <c r="B32" s="138"/>
      <c r="C32" s="138"/>
    </row>
    <row r="33" spans="2:3" ht="24.75" customHeight="1">
      <c r="B33" s="140" t="s">
        <v>99</v>
      </c>
      <c r="C33" s="140"/>
    </row>
    <row r="34" spans="2:3" ht="22.5" customHeight="1">
      <c r="B34" s="134" t="s">
        <v>106</v>
      </c>
      <c r="C34" s="134"/>
    </row>
    <row r="35" spans="2:3" ht="22.5" customHeight="1">
      <c r="B35" s="137"/>
      <c r="C35" s="137"/>
    </row>
    <row r="36" spans="2:3" ht="22.5" customHeight="1">
      <c r="B36" s="137"/>
      <c r="C36" s="137"/>
    </row>
    <row r="37" spans="2:3" ht="22.5" customHeight="1">
      <c r="B37" s="137"/>
      <c r="C37" s="137"/>
    </row>
    <row r="38" spans="2:3" ht="22.5" customHeight="1">
      <c r="B38" s="138"/>
      <c r="C38" s="138"/>
    </row>
    <row r="39" ht="12.75">
      <c r="C39" s="36"/>
    </row>
    <row r="40" ht="12.75">
      <c r="C40" s="36"/>
    </row>
    <row r="41" ht="12.75">
      <c r="C41" s="36"/>
    </row>
    <row r="42" spans="1:2" ht="12.75">
      <c r="A42" s="1" t="s">
        <v>0</v>
      </c>
      <c r="B42" s="84" t="e">
        <f>IF(#REF!=0,"",#REF!)</f>
        <v>#REF!</v>
      </c>
    </row>
    <row r="43" ht="12.75">
      <c r="C43" s="36" t="s">
        <v>5</v>
      </c>
    </row>
    <row r="44" ht="12.75">
      <c r="C44" s="63" t="s">
        <v>1</v>
      </c>
    </row>
    <row r="46" spans="2:3" ht="12.75">
      <c r="B46" s="139" t="s">
        <v>2</v>
      </c>
      <c r="C46" s="139"/>
    </row>
  </sheetData>
  <sheetProtection formatCells="0"/>
  <mergeCells count="23">
    <mergeCell ref="A1:A3"/>
    <mergeCell ref="B1:C1"/>
    <mergeCell ref="D1:D3"/>
    <mergeCell ref="B2:C2"/>
    <mergeCell ref="B3:C3"/>
    <mergeCell ref="B4:C4"/>
    <mergeCell ref="B34:C34"/>
    <mergeCell ref="B7:C7"/>
    <mergeCell ref="B11:B14"/>
    <mergeCell ref="B21:C21"/>
    <mergeCell ref="B26:C26"/>
    <mergeCell ref="B27:C27"/>
    <mergeCell ref="B28:C28"/>
    <mergeCell ref="B35:C35"/>
    <mergeCell ref="B36:C36"/>
    <mergeCell ref="B37:C37"/>
    <mergeCell ref="B38:C38"/>
    <mergeCell ref="B46:C46"/>
    <mergeCell ref="B29:C29"/>
    <mergeCell ref="B30:C30"/>
    <mergeCell ref="B31:C31"/>
    <mergeCell ref="B32:C32"/>
    <mergeCell ref="B33:C33"/>
  </mergeCells>
  <printOptions/>
  <pageMargins left="0.39375" right="0.39375" top="0.9840277777777777" bottom="0.5902777777777778" header="0.5118055555555555" footer="0.5118055555555555"/>
  <pageSetup horizontalDpi="300" verticalDpi="300" orientation="portrait" paperSize="9" scale="7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Kurucz Attila</cp:lastModifiedBy>
  <cp:lastPrinted>2014-01-17T12:30:13Z</cp:lastPrinted>
  <dcterms:created xsi:type="dcterms:W3CDTF">2014-01-16T08:47:52Z</dcterms:created>
  <dcterms:modified xsi:type="dcterms:W3CDTF">2015-01-11T10:46:45Z</dcterms:modified>
  <cp:category/>
  <cp:version/>
  <cp:contentType/>
  <cp:contentStatus/>
</cp:coreProperties>
</file>